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G:\My Drive\WYC\WYC Sailing Committee\Events\Forts\2018\Results\"/>
    </mc:Choice>
  </mc:AlternateContent>
  <bookViews>
    <workbookView xWindow="0" yWindow="-465" windowWidth="19440" windowHeight="14685" activeTab="1"/>
  </bookViews>
  <sheets>
    <sheet name="Short" sheetId="7" r:id="rId1"/>
    <sheet name="Overall" sheetId="1" r:id="rId2"/>
  </sheets>
  <definedNames>
    <definedName name="_xlnm._FilterDatabase" localSheetId="1" hidden="1">Overall!$A$4:$Q$4</definedName>
    <definedName name="_xlnm._FilterDatabase" localSheetId="0" hidden="1">Short!$A$4:$M$4</definedName>
    <definedName name="_xlnm.Print_Area" localSheetId="1">Overall!$B$4:$Q$26</definedName>
    <definedName name="_xlnm.Print_Area" localSheetId="0">Short!$B$4:$M$8</definedName>
  </definedNames>
  <calcPr calcId="171027" concurrentCalc="0"/>
</workbook>
</file>

<file path=xl/calcChain.xml><?xml version="1.0" encoding="utf-8"?>
<calcChain xmlns="http://schemas.openxmlformats.org/spreadsheetml/2006/main">
  <c r="O21" i="1" l="1"/>
  <c r="O22" i="1"/>
  <c r="O23" i="1"/>
  <c r="O24" i="1"/>
  <c r="O25" i="1"/>
  <c r="O19" i="1"/>
  <c r="K5" i="7"/>
  <c r="K7" i="7"/>
  <c r="L7" i="7"/>
  <c r="M7" i="7"/>
  <c r="K6" i="7"/>
  <c r="L6" i="7"/>
  <c r="M6" i="7"/>
  <c r="K8" i="7"/>
  <c r="L8" i="7"/>
  <c r="M8" i="7"/>
  <c r="L5" i="7"/>
  <c r="M5" i="7"/>
  <c r="O10" i="1"/>
  <c r="O11" i="1"/>
  <c r="O12" i="1"/>
  <c r="O20" i="1"/>
  <c r="O9" i="1"/>
  <c r="O17" i="1"/>
  <c r="O8" i="1"/>
  <c r="O5" i="1"/>
  <c r="O15" i="1"/>
  <c r="O7" i="1"/>
  <c r="O14" i="1"/>
  <c r="O18" i="1"/>
  <c r="O6" i="1"/>
  <c r="O16" i="1"/>
  <c r="O13" i="1"/>
  <c r="O26" i="1"/>
  <c r="O27" i="1"/>
  <c r="O28" i="1"/>
  <c r="O29" i="1"/>
  <c r="O30" i="1"/>
  <c r="O31" i="1"/>
  <c r="O32" i="1"/>
  <c r="O33" i="1"/>
  <c r="O34" i="1"/>
  <c r="P33" i="1"/>
  <c r="Q33" i="1"/>
  <c r="P34" i="1"/>
  <c r="Q34" i="1"/>
  <c r="O35" i="1"/>
  <c r="P35" i="1"/>
  <c r="Q35" i="1"/>
  <c r="O36" i="1"/>
  <c r="P36" i="1"/>
  <c r="Q36" i="1"/>
  <c r="O37" i="1"/>
  <c r="P37" i="1"/>
  <c r="Q37" i="1"/>
  <c r="O38" i="1"/>
  <c r="P38" i="1"/>
  <c r="Q38" i="1"/>
  <c r="O39" i="1"/>
  <c r="P39" i="1"/>
  <c r="Q39" i="1"/>
  <c r="O40" i="1"/>
  <c r="P40" i="1"/>
  <c r="Q40" i="1"/>
  <c r="O41" i="1"/>
  <c r="P41" i="1"/>
  <c r="Q41" i="1"/>
  <c r="O42" i="1"/>
  <c r="P42" i="1"/>
  <c r="Q42" i="1"/>
  <c r="O43" i="1"/>
  <c r="P43" i="1"/>
  <c r="Q43" i="1"/>
  <c r="O44" i="1"/>
  <c r="P44" i="1"/>
  <c r="Q44" i="1"/>
  <c r="O45" i="1"/>
  <c r="P45" i="1"/>
  <c r="Q45" i="1"/>
  <c r="O46" i="1"/>
  <c r="P46" i="1"/>
  <c r="Q46" i="1"/>
  <c r="O47" i="1"/>
  <c r="P47" i="1"/>
  <c r="Q47" i="1"/>
  <c r="O48" i="1"/>
  <c r="P48" i="1"/>
  <c r="Q48" i="1"/>
  <c r="O49" i="1"/>
  <c r="P49" i="1"/>
  <c r="Q49" i="1"/>
  <c r="O50" i="1"/>
  <c r="P50" i="1"/>
  <c r="Q50" i="1"/>
  <c r="O51" i="1"/>
  <c r="P51" i="1"/>
  <c r="Q51" i="1"/>
  <c r="P10" i="1"/>
  <c r="Q10" i="1"/>
  <c r="P19" i="1"/>
  <c r="Q19" i="1"/>
  <c r="P11" i="1"/>
  <c r="Q11" i="1"/>
  <c r="P12" i="1"/>
  <c r="Q12" i="1"/>
  <c r="P23" i="1"/>
  <c r="Q23" i="1"/>
  <c r="P20" i="1"/>
  <c r="Q20" i="1"/>
  <c r="P9" i="1"/>
  <c r="Q9" i="1"/>
  <c r="P17" i="1"/>
  <c r="Q17" i="1"/>
  <c r="P8" i="1"/>
  <c r="Q8" i="1"/>
  <c r="P5" i="1"/>
  <c r="Q5" i="1"/>
  <c r="P21" i="1"/>
  <c r="Q21" i="1"/>
  <c r="P15" i="1"/>
  <c r="Q15" i="1"/>
  <c r="P7" i="1"/>
  <c r="Q7" i="1"/>
  <c r="P14" i="1"/>
  <c r="Q14" i="1"/>
  <c r="P18" i="1"/>
  <c r="Q18" i="1"/>
  <c r="P24" i="1"/>
  <c r="Q24" i="1"/>
  <c r="P25" i="1"/>
  <c r="Q25" i="1"/>
  <c r="P22" i="1"/>
  <c r="Q22" i="1"/>
  <c r="P6" i="1"/>
  <c r="Q6" i="1"/>
  <c r="P16" i="1"/>
  <c r="Q16" i="1"/>
  <c r="P26" i="1"/>
  <c r="Q26" i="1"/>
  <c r="P27" i="1"/>
  <c r="Q27" i="1"/>
  <c r="P28" i="1"/>
  <c r="Q28" i="1"/>
  <c r="P29" i="1"/>
  <c r="Q29" i="1"/>
  <c r="P30" i="1"/>
  <c r="Q30" i="1"/>
  <c r="P31" i="1"/>
  <c r="Q31" i="1"/>
  <c r="P32" i="1"/>
  <c r="Q32" i="1"/>
  <c r="P13" i="1"/>
  <c r="Q13" i="1"/>
</calcChain>
</file>

<file path=xl/sharedStrings.xml><?xml version="1.0" encoding="utf-8"?>
<sst xmlns="http://schemas.openxmlformats.org/spreadsheetml/2006/main" count="128" uniqueCount="80">
  <si>
    <t>Sail number</t>
  </si>
  <si>
    <t>Class</t>
  </si>
  <si>
    <t>Helm</t>
  </si>
  <si>
    <t>Crew</t>
  </si>
  <si>
    <t>Start</t>
  </si>
  <si>
    <t>Leg 1 Finnish</t>
  </si>
  <si>
    <t>Leg 2 Finnish</t>
  </si>
  <si>
    <t>Leg 3 Finnish</t>
  </si>
  <si>
    <t>Leg 4 Finnish</t>
  </si>
  <si>
    <t>Leg 5 Finnish</t>
  </si>
  <si>
    <t>SCHRS</t>
  </si>
  <si>
    <t>Finnish</t>
  </si>
  <si>
    <t>overall</t>
  </si>
  <si>
    <t>Corrected</t>
  </si>
  <si>
    <t>Dart 18</t>
  </si>
  <si>
    <t>Overall results</t>
  </si>
  <si>
    <t>type</t>
  </si>
  <si>
    <t>Cat</t>
  </si>
  <si>
    <t>Tornado</t>
  </si>
  <si>
    <t>Map My Tracks screen name</t>
  </si>
  <si>
    <t>Vampire</t>
  </si>
  <si>
    <t>F18</t>
  </si>
  <si>
    <t>GBR503</t>
  </si>
  <si>
    <t>Matt Young</t>
  </si>
  <si>
    <t>Oli Northrop</t>
  </si>
  <si>
    <t>GBR435</t>
  </si>
  <si>
    <t>Kevin Dutch</t>
  </si>
  <si>
    <t>David Oakley</t>
  </si>
  <si>
    <t>Chris Gregory</t>
  </si>
  <si>
    <t>Luke Barnard</t>
  </si>
  <si>
    <t>GBR0</t>
  </si>
  <si>
    <t>John Payne</t>
  </si>
  <si>
    <t>John Hunt</t>
  </si>
  <si>
    <t>GBR514</t>
  </si>
  <si>
    <t>Nick Barnes</t>
  </si>
  <si>
    <t>Neil Baldry</t>
  </si>
  <si>
    <t>Robin Wilkinson</t>
  </si>
  <si>
    <t>Robert MacDonald</t>
  </si>
  <si>
    <t>Martin Feakins</t>
  </si>
  <si>
    <t>Stuart France</t>
  </si>
  <si>
    <t>GBR29</t>
  </si>
  <si>
    <t>Ghislain Melanie</t>
  </si>
  <si>
    <t>GBR419</t>
  </si>
  <si>
    <t>Paul Mines</t>
  </si>
  <si>
    <t>Stuart Smith</t>
  </si>
  <si>
    <t>Tony Stokes</t>
  </si>
  <si>
    <t>Sam Curtis</t>
  </si>
  <si>
    <t>Will Sunnocks</t>
  </si>
  <si>
    <t>Hugo Sunnocks</t>
  </si>
  <si>
    <t>Simpn Reynolds</t>
  </si>
  <si>
    <t>GBR01</t>
  </si>
  <si>
    <t>Peter King</t>
  </si>
  <si>
    <t>Henry Beams</t>
  </si>
  <si>
    <t>Megan Smith</t>
  </si>
  <si>
    <t>William Smith</t>
  </si>
  <si>
    <t>GBR521</t>
  </si>
  <si>
    <t>Grant Piggott</t>
  </si>
  <si>
    <t>Simon Farren</t>
  </si>
  <si>
    <t>Torando</t>
  </si>
  <si>
    <t>Robert Govier</t>
  </si>
  <si>
    <t>David Figgis</t>
  </si>
  <si>
    <t>GBR400</t>
  </si>
  <si>
    <t>Richard Ledger</t>
  </si>
  <si>
    <t>Tom Bruton</t>
  </si>
  <si>
    <t>John Bainbridge</t>
  </si>
  <si>
    <t>Karen Baker</t>
  </si>
  <si>
    <t>Tony Dod</t>
  </si>
  <si>
    <t>James Dod</t>
  </si>
  <si>
    <t xml:space="preserve">Hurricane </t>
  </si>
  <si>
    <t>Daniel Hawkes</t>
  </si>
  <si>
    <t>James Reynolds Brown</t>
  </si>
  <si>
    <t>f18</t>
  </si>
  <si>
    <t>Simon Northrop</t>
  </si>
  <si>
    <t>Caleb Cooper</t>
  </si>
  <si>
    <t>Peter Wilson</t>
  </si>
  <si>
    <t>Stephen Hodges</t>
  </si>
  <si>
    <t>RTD</t>
  </si>
  <si>
    <t>Leg 6</t>
  </si>
  <si>
    <t>Short Course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</si>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</sst>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3" formatCode="0.000"/>
  </numFmts>
  <fonts count="4" x14ac:knownFonts="1">
    <font>
      <sz val="11"/>
      <color theme="1"/>
      <name val="Calibri"/>
      <family val="2"/>
      <scheme val="minor"/>
    </font>
    <font>
      <sz val="10"/>
      <name val="Arial"/>
    </font>
    <font>
      <sz val="8"/>
      <name val="Calibri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0" fillId="2" borderId="1" xfId="0" applyFill="1" applyBorder="1"/>
    <xf numFmtId="46" fontId="0" fillId="2" borderId="1" xfId="0" applyNumberFormat="1" applyFill="1" applyBorder="1"/>
    <xf numFmtId="0" fontId="0" fillId="0" borderId="1" xfId="0" applyBorder="1"/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Border="1"/>
    <xf numFmtId="46" fontId="0" fillId="0" borderId="0" xfId="0" applyNumberFormat="1"/>
    <xf numFmtId="0" fontId="0" fillId="0" borderId="0" xfId="0"/>
    <xf numFmtId="0" fontId="0" fillId="0" borderId="3" xfId="0" applyBorder="1"/>
    <xf numFmtId="0" fontId="0" fillId="0" borderId="1" xfId="0" applyFill="1" applyBorder="1"/>
    <xf numFmtId="0" fontId="0" fillId="0" borderId="2" xfId="0" applyBorder="1"/>
    <xf numFmtId="173" fontId="0" fillId="0" borderId="1" xfId="0" applyNumberFormat="1" applyBorder="1" applyAlignment="1">
      <alignment vertical="center" wrapText="1"/>
    </xf>
    <xf numFmtId="0" fontId="0" fillId="2" borderId="1" xfId="0" applyFill="1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8"/>
  <sheetViews>
    <sheetView topLeftCell="B1" zoomScale="75" zoomScaleNormal="75" workbookViewId="0">
      <selection activeCell="F6" sqref="F6"/>
    </sheetView>
  </sheetViews>
  <sheetFormatPr defaultColWidth="8.85546875" defaultRowHeight="15" x14ac:dyDescent="0.25"/>
  <cols>
    <col min="1" max="1" width="0" style="9" hidden="1" customWidth="1"/>
    <col min="2" max="2" width="22.85546875" style="9" bestFit="1" customWidth="1"/>
    <col min="3" max="3" width="11.42578125" style="9" bestFit="1" customWidth="1"/>
    <col min="4" max="4" width="28.42578125" style="9" bestFit="1" customWidth="1"/>
    <col min="5" max="5" width="8.85546875" style="9"/>
    <col min="6" max="7" width="14.140625" style="9" customWidth="1"/>
    <col min="8" max="8" width="11.28515625" style="9" customWidth="1"/>
    <col min="9" max="10" width="12.28515625" style="9" bestFit="1" customWidth="1"/>
    <col min="11" max="11" width="9.140625" style="9" bestFit="1" customWidth="1"/>
    <col min="12" max="12" width="15.85546875" style="9" customWidth="1"/>
    <col min="13" max="13" width="13.85546875" style="9" customWidth="1"/>
    <col min="14" max="14" width="3.140625" style="9" customWidth="1"/>
    <col min="15" max="18" width="8.85546875" style="9"/>
    <col min="19" max="19" width="3.140625" style="9" customWidth="1"/>
    <col min="20" max="16384" width="8.85546875" style="9"/>
  </cols>
  <sheetData>
    <row r="2" spans="1:16" x14ac:dyDescent="0.25">
      <c r="B2" s="9" t="s">
        <v>78</v>
      </c>
    </row>
    <row r="3" spans="1:16" x14ac:dyDescent="0.25">
      <c r="H3" s="14" t="s">
        <v>15</v>
      </c>
      <c r="I3" s="14"/>
      <c r="J3" s="14"/>
      <c r="K3" s="14"/>
      <c r="L3" s="14"/>
      <c r="M3" s="14"/>
    </row>
    <row r="4" spans="1:16" x14ac:dyDescent="0.25">
      <c r="A4" s="3" t="s">
        <v>16</v>
      </c>
      <c r="B4" s="3" t="s">
        <v>1</v>
      </c>
      <c r="C4" s="3" t="s">
        <v>0</v>
      </c>
      <c r="D4" s="3" t="s">
        <v>19</v>
      </c>
      <c r="E4" s="3" t="s">
        <v>10</v>
      </c>
      <c r="F4" s="3" t="s">
        <v>2</v>
      </c>
      <c r="G4" s="3" t="s">
        <v>3</v>
      </c>
      <c r="H4" s="1" t="s">
        <v>4</v>
      </c>
      <c r="I4" s="1" t="s">
        <v>5</v>
      </c>
      <c r="J4" s="1" t="s">
        <v>6</v>
      </c>
      <c r="K4" s="1" t="s">
        <v>11</v>
      </c>
      <c r="L4" s="1" t="s">
        <v>12</v>
      </c>
      <c r="M4" s="1" t="s">
        <v>13</v>
      </c>
    </row>
    <row r="5" spans="1:16" x14ac:dyDescent="0.25">
      <c r="A5" s="3"/>
      <c r="B5" s="6" t="s">
        <v>21</v>
      </c>
      <c r="C5" s="3">
        <v>3</v>
      </c>
      <c r="D5" s="3"/>
      <c r="E5" s="3">
        <v>1</v>
      </c>
      <c r="F5" s="3" t="s">
        <v>28</v>
      </c>
      <c r="G5" s="3" t="s">
        <v>29</v>
      </c>
      <c r="H5" s="2">
        <v>0.47916666666666669</v>
      </c>
      <c r="I5" s="2">
        <v>0.5277546296296296</v>
      </c>
      <c r="J5" s="2">
        <v>0.55928240740740742</v>
      </c>
      <c r="K5" s="2">
        <f>J5</f>
        <v>0.55928240740740742</v>
      </c>
      <c r="L5" s="2">
        <f>K5-H5</f>
        <v>8.0115740740740737E-2</v>
      </c>
      <c r="M5" s="2">
        <f>L5/E5</f>
        <v>8.0115740740740737E-2</v>
      </c>
      <c r="P5" s="8"/>
    </row>
    <row r="6" spans="1:16" x14ac:dyDescent="0.25">
      <c r="A6" s="3" t="s">
        <v>17</v>
      </c>
      <c r="B6" s="3" t="s">
        <v>14</v>
      </c>
      <c r="C6" s="3">
        <v>6530</v>
      </c>
      <c r="D6" s="3"/>
      <c r="E6" s="11">
        <v>1.2150000000000001</v>
      </c>
      <c r="F6" s="3" t="s">
        <v>36</v>
      </c>
      <c r="G6" s="3" t="s">
        <v>37</v>
      </c>
      <c r="H6" s="2">
        <v>0.47916666666666669</v>
      </c>
      <c r="I6" s="2">
        <v>0.54045138888888888</v>
      </c>
      <c r="J6" s="2">
        <v>0.58622685185185186</v>
      </c>
      <c r="K6" s="2">
        <f>J6</f>
        <v>0.58622685185185186</v>
      </c>
      <c r="L6" s="2">
        <f>K6-H6</f>
        <v>0.10706018518518517</v>
      </c>
      <c r="M6" s="2">
        <f>L6/E6</f>
        <v>8.8115378753238827E-2</v>
      </c>
    </row>
    <row r="7" spans="1:16" x14ac:dyDescent="0.25">
      <c r="A7" s="3"/>
      <c r="B7" s="10" t="s">
        <v>14</v>
      </c>
      <c r="C7" s="3">
        <v>7573</v>
      </c>
      <c r="D7" s="3"/>
      <c r="E7" s="3">
        <v>1.2150000000000001</v>
      </c>
      <c r="F7" s="3" t="s">
        <v>64</v>
      </c>
      <c r="G7" s="3" t="s">
        <v>65</v>
      </c>
      <c r="H7" s="2">
        <v>0.47916666666666669</v>
      </c>
      <c r="I7" s="2">
        <v>0.54089120370370369</v>
      </c>
      <c r="J7" s="2">
        <v>0.5869212962962963</v>
      </c>
      <c r="K7" s="2">
        <f>J7</f>
        <v>0.5869212962962963</v>
      </c>
      <c r="L7" s="2">
        <f>K7-H7</f>
        <v>0.10775462962962962</v>
      </c>
      <c r="M7" s="2">
        <f>L7/E7</f>
        <v>8.8686937966773335E-2</v>
      </c>
    </row>
    <row r="8" spans="1:16" x14ac:dyDescent="0.25">
      <c r="A8" s="3"/>
      <c r="B8" s="3" t="s">
        <v>68</v>
      </c>
      <c r="C8" s="3">
        <v>108</v>
      </c>
      <c r="D8" s="7"/>
      <c r="E8" s="12">
        <v>1.02</v>
      </c>
      <c r="F8" s="3" t="s">
        <v>69</v>
      </c>
      <c r="G8" s="3" t="s">
        <v>70</v>
      </c>
      <c r="H8" s="2">
        <v>0.47916666666666669</v>
      </c>
      <c r="I8" s="2">
        <v>0.54027777777777775</v>
      </c>
      <c r="J8" s="2">
        <v>0.59008101851851846</v>
      </c>
      <c r="K8" s="2">
        <f>J8</f>
        <v>0.59008101851851846</v>
      </c>
      <c r="L8" s="2">
        <f>K8-H8</f>
        <v>0.11091435185185178</v>
      </c>
      <c r="M8" s="2">
        <f>L8/E8</f>
        <v>0.10873956063907037</v>
      </c>
    </row>
  </sheetData>
  <autoFilter ref="A4:M4">
    <sortState ref="A5:M8">
      <sortCondition ref="M4"/>
    </sortState>
  </autoFilter>
  <mergeCells count="1">
    <mergeCell ref="H3:M3"/>
  </mergeCells>
  <pageMargins left="0.70000000000000007" right="0.70000000000000007" top="0.75000000000000011" bottom="0.75000000000000011" header="0.30000000000000004" footer="0.3000000000000000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51"/>
  <sheetViews>
    <sheetView tabSelected="1" topLeftCell="B1" zoomScale="75" zoomScaleNormal="75" workbookViewId="0">
      <selection activeCell="J25" sqref="J25"/>
    </sheetView>
  </sheetViews>
  <sheetFormatPr defaultColWidth="8.85546875" defaultRowHeight="15" x14ac:dyDescent="0.25"/>
  <cols>
    <col min="1" max="1" width="0" hidden="1" customWidth="1"/>
    <col min="2" max="2" width="22.85546875" bestFit="1" customWidth="1"/>
    <col min="3" max="3" width="11.42578125" bestFit="1" customWidth="1"/>
    <col min="4" max="4" width="28.42578125" bestFit="1" customWidth="1"/>
    <col min="6" max="7" width="14.140625" customWidth="1"/>
    <col min="8" max="8" width="11.28515625" customWidth="1"/>
    <col min="9" max="13" width="12.28515625" bestFit="1" customWidth="1"/>
    <col min="14" max="14" width="12.28515625" style="9" customWidth="1"/>
    <col min="15" max="15" width="9.140625" bestFit="1" customWidth="1"/>
    <col min="16" max="16" width="9" bestFit="1" customWidth="1"/>
    <col min="17" max="17" width="13.28515625" bestFit="1" customWidth="1"/>
    <col min="18" max="18" width="3.140625" customWidth="1"/>
    <col min="23" max="23" width="3.140625" customWidth="1"/>
  </cols>
  <sheetData>
    <row r="3" spans="1:17" x14ac:dyDescent="0.25">
      <c r="H3" s="14" t="s">
        <v>15</v>
      </c>
      <c r="I3" s="14"/>
      <c r="J3" s="14"/>
      <c r="K3" s="14"/>
      <c r="L3" s="14"/>
      <c r="M3" s="14"/>
      <c r="N3" s="14"/>
      <c r="O3" s="14"/>
      <c r="P3" s="14"/>
      <c r="Q3" s="14"/>
    </row>
    <row r="4" spans="1:17" x14ac:dyDescent="0.25">
      <c r="A4" s="3" t="s">
        <v>16</v>
      </c>
      <c r="B4" s="3" t="s">
        <v>1</v>
      </c>
      <c r="C4" s="3" t="s">
        <v>0</v>
      </c>
      <c r="D4" s="3" t="s">
        <v>19</v>
      </c>
      <c r="E4" s="3" t="s">
        <v>10</v>
      </c>
      <c r="F4" s="3" t="s">
        <v>2</v>
      </c>
      <c r="G4" s="3" t="s">
        <v>3</v>
      </c>
      <c r="H4" s="1" t="s">
        <v>4</v>
      </c>
      <c r="I4" s="1" t="s">
        <v>5</v>
      </c>
      <c r="J4" s="1" t="s">
        <v>6</v>
      </c>
      <c r="K4" s="1" t="s">
        <v>7</v>
      </c>
      <c r="L4" s="1" t="s">
        <v>8</v>
      </c>
      <c r="M4" s="1" t="s">
        <v>9</v>
      </c>
      <c r="N4" s="1" t="s">
        <v>77</v>
      </c>
      <c r="O4" s="1" t="s">
        <v>11</v>
      </c>
      <c r="P4" s="1" t="s">
        <v>12</v>
      </c>
      <c r="Q4" s="1" t="s">
        <v>13</v>
      </c>
    </row>
    <row r="5" spans="1:17" x14ac:dyDescent="0.25">
      <c r="A5" s="3"/>
      <c r="B5" s="3" t="s">
        <v>20</v>
      </c>
      <c r="C5" s="3" t="s">
        <v>50</v>
      </c>
      <c r="D5" s="3"/>
      <c r="E5" s="3">
        <v>0.83599999999999997</v>
      </c>
      <c r="F5" s="3" t="s">
        <v>47</v>
      </c>
      <c r="G5" s="3" t="s">
        <v>49</v>
      </c>
      <c r="H5" s="2">
        <v>0.47916666666666669</v>
      </c>
      <c r="I5" s="2">
        <v>0.50894675925925925</v>
      </c>
      <c r="J5" s="2">
        <v>0.53032407407407411</v>
      </c>
      <c r="K5" s="2">
        <v>0.55478009259259264</v>
      </c>
      <c r="L5" s="2">
        <v>0.56726851851851856</v>
      </c>
      <c r="M5" s="2">
        <v>0.57646990740740744</v>
      </c>
      <c r="N5" s="2">
        <v>0.58622685185185186</v>
      </c>
      <c r="O5" s="2">
        <f t="shared" ref="O5:O25" si="0">N5</f>
        <v>0.58622685185185186</v>
      </c>
      <c r="P5" s="2">
        <f t="shared" ref="P5:P51" si="1">O5-H5</f>
        <v>0.10706018518518517</v>
      </c>
      <c r="Q5" s="2">
        <f t="shared" ref="Q5:Q51" si="2">P5/E5</f>
        <v>0.12806242247031721</v>
      </c>
    </row>
    <row r="6" spans="1:17" x14ac:dyDescent="0.25">
      <c r="A6" s="3"/>
      <c r="B6" s="3" t="s">
        <v>71</v>
      </c>
      <c r="C6" s="3">
        <v>522</v>
      </c>
      <c r="D6" s="3"/>
      <c r="E6" s="3">
        <v>1</v>
      </c>
      <c r="F6" s="3" t="s">
        <v>72</v>
      </c>
      <c r="G6" s="3" t="s">
        <v>73</v>
      </c>
      <c r="H6" s="2">
        <v>0.47916666666666669</v>
      </c>
      <c r="I6" s="2">
        <v>0.52042824074074068</v>
      </c>
      <c r="J6" s="2">
        <v>0.54547453703703697</v>
      </c>
      <c r="K6" s="2">
        <v>0.5835069444444444</v>
      </c>
      <c r="L6" s="2">
        <v>0.60222222222222221</v>
      </c>
      <c r="M6" s="2">
        <v>0.61498842592592595</v>
      </c>
      <c r="N6" s="2">
        <v>0.62631944444444443</v>
      </c>
      <c r="O6" s="2">
        <f t="shared" si="0"/>
        <v>0.62631944444444443</v>
      </c>
      <c r="P6" s="2">
        <f t="shared" si="1"/>
        <v>0.14715277777777774</v>
      </c>
      <c r="Q6" s="2">
        <f t="shared" si="2"/>
        <v>0.14715277777777774</v>
      </c>
    </row>
    <row r="7" spans="1:17" x14ac:dyDescent="0.25">
      <c r="A7" s="3"/>
      <c r="B7" s="3" t="s">
        <v>21</v>
      </c>
      <c r="C7" s="3" t="s">
        <v>55</v>
      </c>
      <c r="D7" s="3"/>
      <c r="E7" s="3">
        <v>1</v>
      </c>
      <c r="F7" s="3" t="s">
        <v>56</v>
      </c>
      <c r="G7" s="3" t="s">
        <v>57</v>
      </c>
      <c r="H7" s="2">
        <v>0.47916666666666669</v>
      </c>
      <c r="I7" s="2">
        <v>0.52</v>
      </c>
      <c r="J7" s="2">
        <v>0.54557870370370376</v>
      </c>
      <c r="K7" s="2">
        <v>0.58428240740740744</v>
      </c>
      <c r="L7" s="2">
        <v>0.6039930555555556</v>
      </c>
      <c r="M7" s="2">
        <v>0.61739583333333337</v>
      </c>
      <c r="N7" s="2">
        <v>0.62880787037037034</v>
      </c>
      <c r="O7" s="2">
        <f t="shared" si="0"/>
        <v>0.62880787037037034</v>
      </c>
      <c r="P7" s="2">
        <f t="shared" si="1"/>
        <v>0.14964120370370365</v>
      </c>
      <c r="Q7" s="2">
        <f t="shared" si="2"/>
        <v>0.14964120370370365</v>
      </c>
    </row>
    <row r="8" spans="1:17" x14ac:dyDescent="0.25">
      <c r="A8" s="3"/>
      <c r="B8" s="3" t="s">
        <v>21</v>
      </c>
      <c r="C8" s="3">
        <v>524</v>
      </c>
      <c r="D8" s="3"/>
      <c r="E8" s="3">
        <v>1</v>
      </c>
      <c r="F8" s="3" t="s">
        <v>45</v>
      </c>
      <c r="G8" s="3" t="s">
        <v>46</v>
      </c>
      <c r="H8" s="2">
        <v>0.47916666666666669</v>
      </c>
      <c r="I8" s="2">
        <v>0.52126157407407414</v>
      </c>
      <c r="J8" s="2">
        <v>0.54695601851851849</v>
      </c>
      <c r="K8" s="2">
        <v>0.58738425925925919</v>
      </c>
      <c r="L8" s="2">
        <v>0.60660879629629627</v>
      </c>
      <c r="M8" s="2">
        <v>0.6193981481481482</v>
      </c>
      <c r="N8" s="2">
        <v>0.63090277777777781</v>
      </c>
      <c r="O8" s="2">
        <f t="shared" si="0"/>
        <v>0.63090277777777781</v>
      </c>
      <c r="P8" s="2">
        <f t="shared" si="1"/>
        <v>0.15173611111111113</v>
      </c>
      <c r="Q8" s="2">
        <f t="shared" si="2"/>
        <v>0.15173611111111113</v>
      </c>
    </row>
    <row r="9" spans="1:17" x14ac:dyDescent="0.25">
      <c r="A9" s="3"/>
      <c r="B9" s="3" t="s">
        <v>21</v>
      </c>
      <c r="C9" s="3" t="s">
        <v>40</v>
      </c>
      <c r="D9" s="3"/>
      <c r="E9" s="3">
        <v>1</v>
      </c>
      <c r="F9" s="3" t="s">
        <v>41</v>
      </c>
      <c r="G9" s="3" t="s">
        <v>48</v>
      </c>
      <c r="H9" s="2">
        <v>0.47916666666666669</v>
      </c>
      <c r="I9" s="2">
        <v>0.52255787037037038</v>
      </c>
      <c r="J9" s="2">
        <v>0.5486805555555555</v>
      </c>
      <c r="K9" s="2">
        <v>0.58733796296296303</v>
      </c>
      <c r="L9" s="2">
        <v>0.60679398148148145</v>
      </c>
      <c r="M9" s="2">
        <v>0.62002314814814818</v>
      </c>
      <c r="N9" s="2">
        <v>0.63203703703703706</v>
      </c>
      <c r="O9" s="2">
        <f t="shared" si="0"/>
        <v>0.63203703703703706</v>
      </c>
      <c r="P9" s="2">
        <f t="shared" si="1"/>
        <v>0.15287037037037038</v>
      </c>
      <c r="Q9" s="2">
        <f t="shared" si="2"/>
        <v>0.15287037037037038</v>
      </c>
    </row>
    <row r="10" spans="1:17" x14ac:dyDescent="0.25">
      <c r="A10" s="3"/>
      <c r="B10" s="4" t="s">
        <v>18</v>
      </c>
      <c r="C10" s="3" t="s">
        <v>25</v>
      </c>
      <c r="D10" s="3"/>
      <c r="E10" s="13">
        <v>0.94899999999999995</v>
      </c>
      <c r="F10" s="3" t="s">
        <v>26</v>
      </c>
      <c r="G10" s="3" t="s">
        <v>27</v>
      </c>
      <c r="H10" s="2">
        <v>0.47916666666666669</v>
      </c>
      <c r="I10" s="2">
        <v>0.51896990740740734</v>
      </c>
      <c r="J10" s="2">
        <v>0.54293981481481479</v>
      </c>
      <c r="K10" s="2">
        <v>0.5814583333333333</v>
      </c>
      <c r="L10" s="2">
        <v>0.60211805555555553</v>
      </c>
      <c r="M10" s="2">
        <v>0.614375</v>
      </c>
      <c r="N10" s="2">
        <v>0.62590277777777781</v>
      </c>
      <c r="O10" s="2">
        <f t="shared" si="0"/>
        <v>0.62590277777777781</v>
      </c>
      <c r="P10" s="2">
        <f t="shared" si="1"/>
        <v>0.14673611111111112</v>
      </c>
      <c r="Q10" s="2">
        <f t="shared" si="2"/>
        <v>0.15462182414237211</v>
      </c>
    </row>
    <row r="11" spans="1:17" x14ac:dyDescent="0.25">
      <c r="A11" s="3"/>
      <c r="B11" s="5" t="s">
        <v>18</v>
      </c>
      <c r="C11" s="3" t="s">
        <v>30</v>
      </c>
      <c r="D11" s="3"/>
      <c r="E11" s="3">
        <v>0.94899999999999995</v>
      </c>
      <c r="F11" s="3" t="s">
        <v>31</v>
      </c>
      <c r="G11" s="3" t="s">
        <v>32</v>
      </c>
      <c r="H11" s="2">
        <v>0.47916666666666669</v>
      </c>
      <c r="I11" s="2">
        <v>0.52096064814814813</v>
      </c>
      <c r="J11" s="2">
        <v>0.54592592592592593</v>
      </c>
      <c r="K11" s="2">
        <v>0.58298611111111109</v>
      </c>
      <c r="L11" s="2">
        <v>0.60230324074074071</v>
      </c>
      <c r="M11" s="2">
        <v>0.61489583333333331</v>
      </c>
      <c r="N11" s="2">
        <v>0.6260648148148148</v>
      </c>
      <c r="O11" s="2">
        <f t="shared" si="0"/>
        <v>0.6260648148148148</v>
      </c>
      <c r="P11" s="2">
        <f t="shared" si="1"/>
        <v>0.14689814814814811</v>
      </c>
      <c r="Q11" s="2">
        <f t="shared" si="2"/>
        <v>0.1547925691761308</v>
      </c>
    </row>
    <row r="12" spans="1:17" x14ac:dyDescent="0.25">
      <c r="A12" s="3" t="s">
        <v>17</v>
      </c>
      <c r="B12" s="6" t="s">
        <v>21</v>
      </c>
      <c r="C12" s="3" t="s">
        <v>33</v>
      </c>
      <c r="D12" s="3"/>
      <c r="E12" s="3">
        <v>1</v>
      </c>
      <c r="F12" s="3" t="s">
        <v>34</v>
      </c>
      <c r="G12" s="3" t="s">
        <v>35</v>
      </c>
      <c r="H12" s="2">
        <v>0.47916666666666669</v>
      </c>
      <c r="I12" s="2">
        <v>0.52216435185185184</v>
      </c>
      <c r="J12" s="2">
        <v>0.54885416666666664</v>
      </c>
      <c r="K12" s="2">
        <v>0.58982638888888894</v>
      </c>
      <c r="L12" s="2">
        <v>0.60836805555555562</v>
      </c>
      <c r="M12" s="2">
        <v>0.62200231481481483</v>
      </c>
      <c r="N12" s="2">
        <v>0.63449074074074074</v>
      </c>
      <c r="O12" s="2">
        <f t="shared" si="0"/>
        <v>0.63449074074074074</v>
      </c>
      <c r="P12" s="2">
        <f t="shared" si="1"/>
        <v>0.15532407407407406</v>
      </c>
      <c r="Q12" s="2">
        <f t="shared" si="2"/>
        <v>0.15532407407407406</v>
      </c>
    </row>
    <row r="13" spans="1:17" x14ac:dyDescent="0.25">
      <c r="A13" s="3"/>
      <c r="B13" s="3" t="s">
        <v>21</v>
      </c>
      <c r="C13" s="3" t="s">
        <v>22</v>
      </c>
      <c r="D13" s="3"/>
      <c r="E13" s="3">
        <v>1</v>
      </c>
      <c r="F13" s="3" t="s">
        <v>23</v>
      </c>
      <c r="G13" s="3" t="s">
        <v>24</v>
      </c>
      <c r="H13" s="2">
        <v>0.47916666666666669</v>
      </c>
      <c r="I13" s="2">
        <v>0.52287037037037043</v>
      </c>
      <c r="J13" s="2">
        <v>0.54988425925925932</v>
      </c>
      <c r="K13" s="2">
        <v>0.59048611111111116</v>
      </c>
      <c r="L13" s="2">
        <v>0.61047453703703702</v>
      </c>
      <c r="M13" s="2">
        <v>0.62407407407407411</v>
      </c>
      <c r="N13" s="2">
        <v>0.63581018518518517</v>
      </c>
      <c r="O13" s="2">
        <f t="shared" si="0"/>
        <v>0.63581018518518517</v>
      </c>
      <c r="P13" s="2">
        <f t="shared" si="1"/>
        <v>0.15664351851851849</v>
      </c>
      <c r="Q13" s="2">
        <f t="shared" si="2"/>
        <v>0.15664351851851849</v>
      </c>
    </row>
    <row r="14" spans="1:17" x14ac:dyDescent="0.25">
      <c r="A14" s="3"/>
      <c r="B14" s="3" t="s">
        <v>58</v>
      </c>
      <c r="C14" s="3">
        <v>402</v>
      </c>
      <c r="D14" s="3"/>
      <c r="E14" s="3">
        <v>0.94899999999999995</v>
      </c>
      <c r="F14" s="3" t="s">
        <v>59</v>
      </c>
      <c r="G14" s="3" t="s">
        <v>60</v>
      </c>
      <c r="H14" s="2">
        <v>0.47916666666666669</v>
      </c>
      <c r="I14" s="2">
        <v>0.52103009259259259</v>
      </c>
      <c r="J14" s="2">
        <v>0.54714120370370367</v>
      </c>
      <c r="K14" s="2">
        <v>0.58758101851851852</v>
      </c>
      <c r="L14" s="2">
        <v>0.6068634259259259</v>
      </c>
      <c r="M14" s="2">
        <v>0.61982638888888886</v>
      </c>
      <c r="N14" s="2">
        <v>0.63101851851851853</v>
      </c>
      <c r="O14" s="2">
        <f t="shared" si="0"/>
        <v>0.63101851851851853</v>
      </c>
      <c r="P14" s="2">
        <f t="shared" si="1"/>
        <v>0.15185185185185185</v>
      </c>
      <c r="Q14" s="2">
        <f t="shared" si="2"/>
        <v>0.16001248877961208</v>
      </c>
    </row>
    <row r="15" spans="1:17" x14ac:dyDescent="0.25">
      <c r="A15" s="3"/>
      <c r="B15" s="3" t="s">
        <v>21</v>
      </c>
      <c r="C15" s="3">
        <v>876</v>
      </c>
      <c r="D15" s="3"/>
      <c r="E15" s="3">
        <v>1</v>
      </c>
      <c r="F15" s="3" t="s">
        <v>53</v>
      </c>
      <c r="G15" s="3" t="s">
        <v>54</v>
      </c>
      <c r="H15" s="2">
        <v>0.47916666666666669</v>
      </c>
      <c r="I15" s="2">
        <v>0.52370370370370367</v>
      </c>
      <c r="J15" s="2">
        <v>0.5522569444444444</v>
      </c>
      <c r="K15" s="2">
        <v>0.59467592592592589</v>
      </c>
      <c r="L15" s="2">
        <v>0.6136921296296296</v>
      </c>
      <c r="M15" s="2">
        <v>0.62870370370370365</v>
      </c>
      <c r="N15" s="2">
        <v>0.64018518518518519</v>
      </c>
      <c r="O15" s="2">
        <f t="shared" si="0"/>
        <v>0.64018518518518519</v>
      </c>
      <c r="P15" s="2">
        <f t="shared" si="1"/>
        <v>0.16101851851851851</v>
      </c>
      <c r="Q15" s="2">
        <f t="shared" si="2"/>
        <v>0.16101851851851851</v>
      </c>
    </row>
    <row r="16" spans="1:17" x14ac:dyDescent="0.25">
      <c r="A16" s="3"/>
      <c r="B16" s="3" t="s">
        <v>18</v>
      </c>
      <c r="C16" s="3">
        <v>411</v>
      </c>
      <c r="D16" s="3"/>
      <c r="E16" s="3">
        <v>0.94899999999999995</v>
      </c>
      <c r="F16" s="3" t="s">
        <v>74</v>
      </c>
      <c r="G16" s="3" t="s">
        <v>75</v>
      </c>
      <c r="H16" s="2">
        <v>0.47916666666666669</v>
      </c>
      <c r="I16" s="2">
        <v>0.5226736111111111</v>
      </c>
      <c r="J16" s="2">
        <v>0.54959490740740746</v>
      </c>
      <c r="K16" s="2">
        <v>0.59104166666666669</v>
      </c>
      <c r="L16" s="2">
        <v>0.61081018518518515</v>
      </c>
      <c r="M16" s="2">
        <v>0.62527777777777771</v>
      </c>
      <c r="N16" s="2">
        <v>0.63662037037037034</v>
      </c>
      <c r="O16" s="2">
        <f t="shared" si="0"/>
        <v>0.63662037037037034</v>
      </c>
      <c r="P16" s="2">
        <f t="shared" si="1"/>
        <v>0.15745370370370365</v>
      </c>
      <c r="Q16" s="2">
        <f t="shared" si="2"/>
        <v>0.1659153885181282</v>
      </c>
    </row>
    <row r="17" spans="1:20" x14ac:dyDescent="0.25">
      <c r="A17" s="3"/>
      <c r="B17" s="3" t="s">
        <v>18</v>
      </c>
      <c r="C17" s="3" t="s">
        <v>42</v>
      </c>
      <c r="D17" s="3"/>
      <c r="E17" s="3">
        <v>0.94899999999999995</v>
      </c>
      <c r="F17" s="3" t="s">
        <v>43</v>
      </c>
      <c r="G17" s="3" t="s">
        <v>44</v>
      </c>
      <c r="H17" s="2">
        <v>0.47916666666666669</v>
      </c>
      <c r="I17" s="2">
        <v>0.52173611111111107</v>
      </c>
      <c r="J17" s="2">
        <v>0.54901620370370374</v>
      </c>
      <c r="K17" s="2">
        <v>0.59152777777777776</v>
      </c>
      <c r="L17" s="2">
        <v>0.61098379629629629</v>
      </c>
      <c r="M17" s="2">
        <v>0.62512731481481476</v>
      </c>
      <c r="N17" s="2">
        <v>0.63738425925925923</v>
      </c>
      <c r="O17" s="2">
        <f t="shared" si="0"/>
        <v>0.63738425925925923</v>
      </c>
      <c r="P17" s="2">
        <f t="shared" si="1"/>
        <v>0.15821759259259255</v>
      </c>
      <c r="Q17" s="2">
        <f t="shared" si="2"/>
        <v>0.16672032939156223</v>
      </c>
    </row>
    <row r="18" spans="1:20" x14ac:dyDescent="0.25">
      <c r="A18" s="3"/>
      <c r="B18" s="3" t="s">
        <v>18</v>
      </c>
      <c r="C18" s="3" t="s">
        <v>61</v>
      </c>
      <c r="D18" s="3"/>
      <c r="E18" s="3">
        <v>0.94899999999999995</v>
      </c>
      <c r="F18" s="3" t="s">
        <v>62</v>
      </c>
      <c r="G18" s="3" t="s">
        <v>63</v>
      </c>
      <c r="H18" s="2">
        <v>0.47916666666666669</v>
      </c>
      <c r="I18" s="2">
        <v>0.52234953703703701</v>
      </c>
      <c r="J18" s="2">
        <v>0.54981481481481487</v>
      </c>
      <c r="K18" s="2">
        <v>0.59231481481481485</v>
      </c>
      <c r="L18" s="2">
        <v>0.61168981481481477</v>
      </c>
      <c r="M18" s="2">
        <v>0.62688657407407411</v>
      </c>
      <c r="N18" s="2">
        <v>0.63858796296296294</v>
      </c>
      <c r="O18" s="2">
        <f t="shared" si="0"/>
        <v>0.63858796296296294</v>
      </c>
      <c r="P18" s="2">
        <f t="shared" si="1"/>
        <v>0.15942129629629626</v>
      </c>
      <c r="Q18" s="2">
        <f t="shared" si="2"/>
        <v>0.16798872107091281</v>
      </c>
    </row>
    <row r="19" spans="1:20" x14ac:dyDescent="0.25">
      <c r="A19" s="3"/>
      <c r="B19" s="6" t="s">
        <v>21</v>
      </c>
      <c r="C19" s="3">
        <v>3</v>
      </c>
      <c r="D19" s="3"/>
      <c r="E19" s="3">
        <v>1</v>
      </c>
      <c r="F19" s="3" t="s">
        <v>28</v>
      </c>
      <c r="G19" s="3" t="s">
        <v>29</v>
      </c>
      <c r="H19" s="2">
        <v>0.47916666666666669</v>
      </c>
      <c r="I19" s="2">
        <v>0.5277546296296296</v>
      </c>
      <c r="J19" s="2">
        <v>0.55928240740740742</v>
      </c>
      <c r="K19" s="2">
        <v>0.61895833333333339</v>
      </c>
      <c r="L19" s="2"/>
      <c r="M19" s="2"/>
      <c r="N19" s="2" t="s">
        <v>79</v>
      </c>
      <c r="O19" s="2" t="str">
        <f t="shared" si="0"/>
        <v>N/A</v>
      </c>
      <c r="P19" s="2" t="e">
        <f t="shared" si="1"/>
        <v>#VALUE!</v>
      </c>
      <c r="Q19" s="2" t="e">
        <f t="shared" si="2"/>
        <v>#VALUE!</v>
      </c>
      <c r="T19" s="8"/>
    </row>
    <row r="20" spans="1:20" x14ac:dyDescent="0.25">
      <c r="A20" s="3"/>
      <c r="B20" s="3" t="s">
        <v>21</v>
      </c>
      <c r="C20" s="3">
        <v>1495</v>
      </c>
      <c r="D20" s="7"/>
      <c r="E20" s="10">
        <v>1</v>
      </c>
      <c r="F20" s="3" t="s">
        <v>38</v>
      </c>
      <c r="G20" s="3" t="s">
        <v>39</v>
      </c>
      <c r="H20" s="2">
        <v>0.47916666666666669</v>
      </c>
      <c r="I20" s="2" t="s">
        <v>76</v>
      </c>
      <c r="J20" s="2"/>
      <c r="K20" s="2"/>
      <c r="L20" s="2"/>
      <c r="M20" s="2"/>
      <c r="N20" s="2" t="s">
        <v>79</v>
      </c>
      <c r="O20" s="2" t="str">
        <f t="shared" si="0"/>
        <v>N/A</v>
      </c>
      <c r="P20" s="2" t="e">
        <f t="shared" si="1"/>
        <v>#VALUE!</v>
      </c>
      <c r="Q20" s="2" t="e">
        <f t="shared" si="2"/>
        <v>#VALUE!</v>
      </c>
    </row>
    <row r="21" spans="1:20" x14ac:dyDescent="0.25">
      <c r="A21" s="3"/>
      <c r="B21" s="3" t="s">
        <v>21</v>
      </c>
      <c r="C21" s="3">
        <v>5</v>
      </c>
      <c r="D21" s="3"/>
      <c r="E21" s="3">
        <v>1</v>
      </c>
      <c r="F21" s="3" t="s">
        <v>51</v>
      </c>
      <c r="G21" s="3" t="s">
        <v>52</v>
      </c>
      <c r="H21" s="2">
        <v>0.47916666666666669</v>
      </c>
      <c r="I21" s="2">
        <v>0.52436342592592589</v>
      </c>
      <c r="J21" s="2">
        <v>0.55650462962962965</v>
      </c>
      <c r="K21" s="2">
        <v>0.60061342592592593</v>
      </c>
      <c r="L21" s="2">
        <v>0.62233796296296295</v>
      </c>
      <c r="M21" s="2">
        <v>0.63806712962962964</v>
      </c>
      <c r="N21" s="2" t="s">
        <v>79</v>
      </c>
      <c r="O21" s="2" t="str">
        <f t="shared" si="0"/>
        <v>N/A</v>
      </c>
      <c r="P21" s="2" t="e">
        <f t="shared" si="1"/>
        <v>#VALUE!</v>
      </c>
      <c r="Q21" s="2" t="e">
        <f t="shared" si="2"/>
        <v>#VALUE!</v>
      </c>
    </row>
    <row r="22" spans="1:20" x14ac:dyDescent="0.25">
      <c r="A22" s="3"/>
      <c r="B22" s="3" t="s">
        <v>68</v>
      </c>
      <c r="C22" s="3">
        <v>108</v>
      </c>
      <c r="D22" s="3"/>
      <c r="E22" s="3">
        <v>1.02</v>
      </c>
      <c r="F22" s="3" t="s">
        <v>69</v>
      </c>
      <c r="G22" s="3" t="s">
        <v>70</v>
      </c>
      <c r="H22" s="2">
        <v>0.47916666666666669</v>
      </c>
      <c r="I22" s="2">
        <v>0.54027777777777775</v>
      </c>
      <c r="J22" s="2">
        <v>0.59008101851851846</v>
      </c>
      <c r="K22" s="2"/>
      <c r="L22" s="2"/>
      <c r="M22" s="2"/>
      <c r="N22" s="2" t="s">
        <v>79</v>
      </c>
      <c r="O22" s="2" t="str">
        <f t="shared" si="0"/>
        <v>N/A</v>
      </c>
      <c r="P22" s="2" t="e">
        <f t="shared" si="1"/>
        <v>#VALUE!</v>
      </c>
      <c r="Q22" s="2" t="e">
        <f t="shared" si="2"/>
        <v>#VALUE!</v>
      </c>
    </row>
    <row r="23" spans="1:20" x14ac:dyDescent="0.25">
      <c r="A23" s="3" t="s">
        <v>17</v>
      </c>
      <c r="B23" s="10" t="s">
        <v>14</v>
      </c>
      <c r="C23" s="3">
        <v>6530</v>
      </c>
      <c r="D23" s="3"/>
      <c r="E23" s="11">
        <v>1.2150000000000001</v>
      </c>
      <c r="F23" s="3" t="s">
        <v>36</v>
      </c>
      <c r="G23" s="3" t="s">
        <v>37</v>
      </c>
      <c r="H23" s="2">
        <v>0.47916666666666669</v>
      </c>
      <c r="I23" s="2">
        <v>0.54045138888888888</v>
      </c>
      <c r="J23" s="2">
        <v>0.58622685185185186</v>
      </c>
      <c r="K23" s="2"/>
      <c r="L23" s="2"/>
      <c r="M23" s="2"/>
      <c r="N23" s="2" t="s">
        <v>79</v>
      </c>
      <c r="O23" s="2" t="str">
        <f t="shared" si="0"/>
        <v>N/A</v>
      </c>
      <c r="P23" s="2" t="e">
        <f t="shared" si="1"/>
        <v>#VALUE!</v>
      </c>
      <c r="Q23" s="2" t="e">
        <f t="shared" si="2"/>
        <v>#VALUE!</v>
      </c>
    </row>
    <row r="24" spans="1:20" x14ac:dyDescent="0.25">
      <c r="A24" s="3"/>
      <c r="B24" s="3" t="s">
        <v>14</v>
      </c>
      <c r="C24" s="3">
        <v>7573</v>
      </c>
      <c r="D24" s="7"/>
      <c r="E24" s="12">
        <v>1.2150000000000001</v>
      </c>
      <c r="F24" s="3" t="s">
        <v>64</v>
      </c>
      <c r="G24" s="3" t="s">
        <v>65</v>
      </c>
      <c r="H24" s="2">
        <v>0.47916666666666669</v>
      </c>
      <c r="I24" s="2">
        <v>0.54089120370370369</v>
      </c>
      <c r="J24" s="2">
        <v>0.5869212962962963</v>
      </c>
      <c r="K24" s="2"/>
      <c r="L24" s="2"/>
      <c r="M24" s="2"/>
      <c r="N24" s="2" t="s">
        <v>79</v>
      </c>
      <c r="O24" s="2" t="str">
        <f t="shared" si="0"/>
        <v>N/A</v>
      </c>
      <c r="P24" s="2" t="e">
        <f t="shared" si="1"/>
        <v>#VALUE!</v>
      </c>
      <c r="Q24" s="2" t="e">
        <f t="shared" si="2"/>
        <v>#VALUE!</v>
      </c>
    </row>
    <row r="25" spans="1:20" x14ac:dyDescent="0.25">
      <c r="A25" s="3"/>
      <c r="B25" s="3" t="s">
        <v>14</v>
      </c>
      <c r="C25" s="3">
        <v>7735</v>
      </c>
      <c r="D25" s="3"/>
      <c r="E25" s="3">
        <v>1.2150000000000001</v>
      </c>
      <c r="F25" s="3" t="s">
        <v>66</v>
      </c>
      <c r="G25" s="3" t="s">
        <v>67</v>
      </c>
      <c r="H25" s="2">
        <v>0.47916666666666669</v>
      </c>
      <c r="I25" s="2">
        <v>0.53483796296296293</v>
      </c>
      <c r="J25" s="2"/>
      <c r="K25" s="2"/>
      <c r="L25" s="2"/>
      <c r="M25" s="2"/>
      <c r="N25" s="2" t="s">
        <v>79</v>
      </c>
      <c r="O25" s="2" t="str">
        <f t="shared" si="0"/>
        <v>N/A</v>
      </c>
      <c r="P25" s="2" t="e">
        <f t="shared" si="1"/>
        <v>#VALUE!</v>
      </c>
      <c r="Q25" s="2" t="e">
        <f t="shared" si="2"/>
        <v>#VALUE!</v>
      </c>
    </row>
    <row r="26" spans="1:20" x14ac:dyDescent="0.25">
      <c r="A26" s="3"/>
      <c r="B26" s="3"/>
      <c r="C26" s="3"/>
      <c r="D26" s="3"/>
      <c r="E26" s="3"/>
      <c r="F26" s="3"/>
      <c r="G26" s="3"/>
      <c r="H26" s="2">
        <v>0.47916666666666669</v>
      </c>
      <c r="I26" s="2"/>
      <c r="J26" s="2"/>
      <c r="K26" s="2"/>
      <c r="L26" s="2"/>
      <c r="M26" s="2"/>
      <c r="N26" s="2"/>
      <c r="O26" s="2">
        <f>L26</f>
        <v>0</v>
      </c>
      <c r="P26" s="2">
        <f t="shared" si="1"/>
        <v>-0.47916666666666669</v>
      </c>
      <c r="Q26" s="2" t="e">
        <f t="shared" si="2"/>
        <v>#DIV/0!</v>
      </c>
    </row>
    <row r="27" spans="1:20" x14ac:dyDescent="0.25">
      <c r="A27" s="3"/>
      <c r="B27" s="3"/>
      <c r="C27" s="3"/>
      <c r="D27" s="3"/>
      <c r="E27" s="3"/>
      <c r="F27" s="3"/>
      <c r="G27" s="3"/>
      <c r="H27" s="2">
        <v>0.47916666666666669</v>
      </c>
      <c r="I27" s="2"/>
      <c r="J27" s="2"/>
      <c r="K27" s="2"/>
      <c r="L27" s="2"/>
      <c r="M27" s="2"/>
      <c r="N27" s="2"/>
      <c r="O27" s="2">
        <f>L27</f>
        <v>0</v>
      </c>
      <c r="P27" s="2">
        <f t="shared" si="1"/>
        <v>-0.47916666666666669</v>
      </c>
      <c r="Q27" s="2" t="e">
        <f t="shared" si="2"/>
        <v>#DIV/0!</v>
      </c>
    </row>
    <row r="28" spans="1:20" x14ac:dyDescent="0.25">
      <c r="A28" s="3"/>
      <c r="B28" s="3"/>
      <c r="C28" s="3"/>
      <c r="D28" s="3"/>
      <c r="E28" s="3"/>
      <c r="F28" s="3"/>
      <c r="G28" s="3"/>
      <c r="H28" s="2">
        <v>0.47916666666666669</v>
      </c>
      <c r="I28" s="2"/>
      <c r="J28" s="2"/>
      <c r="K28" s="2"/>
      <c r="L28" s="2"/>
      <c r="M28" s="2"/>
      <c r="N28" s="2"/>
      <c r="O28" s="2">
        <f>L28</f>
        <v>0</v>
      </c>
      <c r="P28" s="2">
        <f t="shared" si="1"/>
        <v>-0.47916666666666669</v>
      </c>
      <c r="Q28" s="2" t="e">
        <f t="shared" si="2"/>
        <v>#DIV/0!</v>
      </c>
    </row>
    <row r="29" spans="1:20" x14ac:dyDescent="0.25">
      <c r="A29" s="3"/>
      <c r="B29" s="3"/>
      <c r="C29" s="3"/>
      <c r="D29" s="3"/>
      <c r="E29" s="3"/>
      <c r="F29" s="3"/>
      <c r="G29" s="3"/>
      <c r="H29" s="2">
        <v>0.47916666666666669</v>
      </c>
      <c r="I29" s="2"/>
      <c r="J29" s="2"/>
      <c r="K29" s="2"/>
      <c r="L29" s="2"/>
      <c r="M29" s="2"/>
      <c r="N29" s="2"/>
      <c r="O29" s="2">
        <f>L29</f>
        <v>0</v>
      </c>
      <c r="P29" s="2">
        <f t="shared" si="1"/>
        <v>-0.47916666666666669</v>
      </c>
      <c r="Q29" s="2" t="e">
        <f t="shared" si="2"/>
        <v>#DIV/0!</v>
      </c>
    </row>
    <row r="30" spans="1:20" x14ac:dyDescent="0.25">
      <c r="A30" s="3"/>
      <c r="B30" s="3"/>
      <c r="C30" s="3"/>
      <c r="D30" s="3"/>
      <c r="E30" s="3"/>
      <c r="F30" s="3"/>
      <c r="G30" s="3"/>
      <c r="H30" s="2">
        <v>0.47916666666666669</v>
      </c>
      <c r="I30" s="2"/>
      <c r="J30" s="2"/>
      <c r="K30" s="2"/>
      <c r="L30" s="2"/>
      <c r="M30" s="2"/>
      <c r="N30" s="2"/>
      <c r="O30" s="2">
        <f>I30</f>
        <v>0</v>
      </c>
      <c r="P30" s="2">
        <f t="shared" si="1"/>
        <v>-0.47916666666666669</v>
      </c>
      <c r="Q30" s="2" t="e">
        <f t="shared" si="2"/>
        <v>#DIV/0!</v>
      </c>
    </row>
    <row r="31" spans="1:20" x14ac:dyDescent="0.25">
      <c r="A31" s="3"/>
      <c r="B31" s="3"/>
      <c r="C31" s="3"/>
      <c r="D31" s="3"/>
      <c r="E31" s="3"/>
      <c r="F31" s="3"/>
      <c r="G31" s="3"/>
      <c r="H31" s="2">
        <v>0.47916666666666669</v>
      </c>
      <c r="I31" s="2"/>
      <c r="J31" s="2"/>
      <c r="K31" s="2"/>
      <c r="L31" s="2"/>
      <c r="M31" s="2"/>
      <c r="N31" s="2"/>
      <c r="O31" s="2">
        <f>I31</f>
        <v>0</v>
      </c>
      <c r="P31" s="2">
        <f t="shared" si="1"/>
        <v>-0.47916666666666669</v>
      </c>
      <c r="Q31" s="2" t="e">
        <f t="shared" si="2"/>
        <v>#DIV/0!</v>
      </c>
    </row>
    <row r="32" spans="1:20" x14ac:dyDescent="0.25">
      <c r="A32" s="3"/>
      <c r="B32" s="3"/>
      <c r="C32" s="3"/>
      <c r="D32" s="3"/>
      <c r="E32" s="3"/>
      <c r="F32" s="3"/>
      <c r="G32" s="3"/>
      <c r="H32" s="2">
        <v>0.47916666666666669</v>
      </c>
      <c r="I32" s="2"/>
      <c r="J32" s="2"/>
      <c r="K32" s="2"/>
      <c r="L32" s="2"/>
      <c r="M32" s="2"/>
      <c r="N32" s="2"/>
      <c r="O32" s="2">
        <f>I32</f>
        <v>0</v>
      </c>
      <c r="P32" s="2">
        <f t="shared" si="1"/>
        <v>-0.47916666666666669</v>
      </c>
      <c r="Q32" s="2" t="e">
        <f t="shared" si="2"/>
        <v>#DIV/0!</v>
      </c>
    </row>
    <row r="33" spans="1:17" x14ac:dyDescent="0.25">
      <c r="A33" s="3"/>
      <c r="B33" s="3"/>
      <c r="C33" s="3"/>
      <c r="D33" s="3"/>
      <c r="E33" s="3"/>
      <c r="F33" s="3"/>
      <c r="G33" s="3"/>
      <c r="H33" s="2">
        <v>0.47916666666666669</v>
      </c>
      <c r="I33" s="2"/>
      <c r="J33" s="2"/>
      <c r="K33" s="2"/>
      <c r="L33" s="2"/>
      <c r="M33" s="2"/>
      <c r="N33" s="2"/>
      <c r="O33" s="2">
        <f>I33</f>
        <v>0</v>
      </c>
      <c r="P33" s="2">
        <f t="shared" si="1"/>
        <v>-0.47916666666666669</v>
      </c>
      <c r="Q33" s="2" t="e">
        <f t="shared" si="2"/>
        <v>#DIV/0!</v>
      </c>
    </row>
    <row r="34" spans="1:17" x14ac:dyDescent="0.25">
      <c r="A34" s="3"/>
      <c r="B34" s="3"/>
      <c r="C34" s="3"/>
      <c r="D34" s="3"/>
      <c r="E34" s="3"/>
      <c r="F34" s="3"/>
      <c r="G34" s="3"/>
      <c r="H34" s="2">
        <v>0.47916666666666669</v>
      </c>
      <c r="I34" s="2"/>
      <c r="J34" s="2"/>
      <c r="K34" s="2"/>
      <c r="L34" s="2"/>
      <c r="M34" s="2"/>
      <c r="N34" s="2"/>
      <c r="O34" s="2">
        <f>I34</f>
        <v>0</v>
      </c>
      <c r="P34" s="2">
        <f t="shared" si="1"/>
        <v>-0.47916666666666669</v>
      </c>
      <c r="Q34" s="2" t="e">
        <f t="shared" si="2"/>
        <v>#DIV/0!</v>
      </c>
    </row>
    <row r="35" spans="1:17" x14ac:dyDescent="0.25">
      <c r="A35" s="3"/>
      <c r="B35" s="3"/>
      <c r="C35" s="3"/>
      <c r="D35" s="3"/>
      <c r="E35" s="3"/>
      <c r="F35" s="3"/>
      <c r="G35" s="3"/>
      <c r="H35" s="2">
        <v>0.47916666666666669</v>
      </c>
      <c r="I35" s="2"/>
      <c r="J35" s="2"/>
      <c r="K35" s="2"/>
      <c r="L35" s="2"/>
      <c r="M35" s="2"/>
      <c r="N35" s="2"/>
      <c r="O35" s="2">
        <f t="shared" ref="O35:O51" si="3">L35</f>
        <v>0</v>
      </c>
      <c r="P35" s="2">
        <f t="shared" si="1"/>
        <v>-0.47916666666666669</v>
      </c>
      <c r="Q35" s="2" t="e">
        <f t="shared" si="2"/>
        <v>#DIV/0!</v>
      </c>
    </row>
    <row r="36" spans="1:17" x14ac:dyDescent="0.25">
      <c r="A36" s="3"/>
      <c r="B36" s="3"/>
      <c r="C36" s="3"/>
      <c r="D36" s="3"/>
      <c r="E36" s="3"/>
      <c r="F36" s="3"/>
      <c r="G36" s="3"/>
      <c r="H36" s="2">
        <v>0.47916666666666669</v>
      </c>
      <c r="I36" s="2"/>
      <c r="J36" s="2"/>
      <c r="K36" s="2"/>
      <c r="L36" s="2"/>
      <c r="M36" s="2"/>
      <c r="N36" s="2"/>
      <c r="O36" s="2">
        <f t="shared" si="3"/>
        <v>0</v>
      </c>
      <c r="P36" s="2">
        <f t="shared" si="1"/>
        <v>-0.47916666666666669</v>
      </c>
      <c r="Q36" s="2" t="e">
        <f t="shared" si="2"/>
        <v>#DIV/0!</v>
      </c>
    </row>
    <row r="37" spans="1:17" x14ac:dyDescent="0.25">
      <c r="A37" s="3"/>
      <c r="B37" s="3"/>
      <c r="C37" s="3"/>
      <c r="D37" s="3"/>
      <c r="E37" s="3"/>
      <c r="F37" s="3"/>
      <c r="G37" s="3"/>
      <c r="H37" s="2">
        <v>0.47916666666666669</v>
      </c>
      <c r="I37" s="2"/>
      <c r="J37" s="2"/>
      <c r="K37" s="2"/>
      <c r="L37" s="2"/>
      <c r="M37" s="2"/>
      <c r="N37" s="2"/>
      <c r="O37" s="2">
        <f t="shared" si="3"/>
        <v>0</v>
      </c>
      <c r="P37" s="2">
        <f t="shared" si="1"/>
        <v>-0.47916666666666669</v>
      </c>
      <c r="Q37" s="2" t="e">
        <f t="shared" si="2"/>
        <v>#DIV/0!</v>
      </c>
    </row>
    <row r="38" spans="1:17" x14ac:dyDescent="0.25">
      <c r="A38" s="3"/>
      <c r="B38" s="3"/>
      <c r="C38" s="3"/>
      <c r="D38" s="3"/>
      <c r="E38" s="3"/>
      <c r="F38" s="3"/>
      <c r="G38" s="3"/>
      <c r="H38" s="2">
        <v>0.47916666666666669</v>
      </c>
      <c r="I38" s="2"/>
      <c r="J38" s="2"/>
      <c r="K38" s="2"/>
      <c r="L38" s="2"/>
      <c r="M38" s="2"/>
      <c r="N38" s="2"/>
      <c r="O38" s="2">
        <f t="shared" si="3"/>
        <v>0</v>
      </c>
      <c r="P38" s="2">
        <f t="shared" si="1"/>
        <v>-0.47916666666666669</v>
      </c>
      <c r="Q38" s="2" t="e">
        <f t="shared" si="2"/>
        <v>#DIV/0!</v>
      </c>
    </row>
    <row r="39" spans="1:17" x14ac:dyDescent="0.25">
      <c r="A39" s="3"/>
      <c r="B39" s="3"/>
      <c r="C39" s="3"/>
      <c r="D39" s="3"/>
      <c r="E39" s="3"/>
      <c r="F39" s="3"/>
      <c r="G39" s="3"/>
      <c r="H39" s="2">
        <v>0.47916666666666669</v>
      </c>
      <c r="I39" s="2"/>
      <c r="J39" s="2"/>
      <c r="K39" s="2"/>
      <c r="L39" s="2"/>
      <c r="M39" s="2"/>
      <c r="N39" s="2"/>
      <c r="O39" s="2">
        <f t="shared" si="3"/>
        <v>0</v>
      </c>
      <c r="P39" s="2">
        <f t="shared" si="1"/>
        <v>-0.47916666666666669</v>
      </c>
      <c r="Q39" s="2" t="e">
        <f t="shared" si="2"/>
        <v>#DIV/0!</v>
      </c>
    </row>
    <row r="40" spans="1:17" x14ac:dyDescent="0.25">
      <c r="A40" s="3"/>
      <c r="B40" s="3"/>
      <c r="C40" s="3"/>
      <c r="D40" s="3"/>
      <c r="E40" s="3"/>
      <c r="F40" s="3"/>
      <c r="G40" s="3"/>
      <c r="H40" s="2">
        <v>0.47916666666666669</v>
      </c>
      <c r="I40" s="2"/>
      <c r="J40" s="2"/>
      <c r="K40" s="2"/>
      <c r="L40" s="2"/>
      <c r="M40" s="2"/>
      <c r="N40" s="2"/>
      <c r="O40" s="2">
        <f t="shared" si="3"/>
        <v>0</v>
      </c>
      <c r="P40" s="2">
        <f t="shared" si="1"/>
        <v>-0.47916666666666669</v>
      </c>
      <c r="Q40" s="2" t="e">
        <f t="shared" si="2"/>
        <v>#DIV/0!</v>
      </c>
    </row>
    <row r="41" spans="1:17" x14ac:dyDescent="0.25">
      <c r="A41" s="3"/>
      <c r="B41" s="3"/>
      <c r="C41" s="3"/>
      <c r="D41" s="3"/>
      <c r="E41" s="3"/>
      <c r="F41" s="3"/>
      <c r="G41" s="3"/>
      <c r="H41" s="2">
        <v>0.47916666666666669</v>
      </c>
      <c r="I41" s="2"/>
      <c r="J41" s="2"/>
      <c r="K41" s="2"/>
      <c r="L41" s="2"/>
      <c r="M41" s="2"/>
      <c r="N41" s="2"/>
      <c r="O41" s="2">
        <f t="shared" si="3"/>
        <v>0</v>
      </c>
      <c r="P41" s="2">
        <f t="shared" si="1"/>
        <v>-0.47916666666666669</v>
      </c>
      <c r="Q41" s="2" t="e">
        <f t="shared" si="2"/>
        <v>#DIV/0!</v>
      </c>
    </row>
    <row r="42" spans="1:17" x14ac:dyDescent="0.25">
      <c r="A42" s="3"/>
      <c r="B42" s="3"/>
      <c r="C42" s="3"/>
      <c r="D42" s="3"/>
      <c r="E42" s="3"/>
      <c r="F42" s="3"/>
      <c r="G42" s="3"/>
      <c r="H42" s="2">
        <v>0.47916666666666669</v>
      </c>
      <c r="I42" s="2"/>
      <c r="J42" s="2"/>
      <c r="K42" s="2"/>
      <c r="L42" s="2"/>
      <c r="M42" s="2"/>
      <c r="N42" s="2"/>
      <c r="O42" s="2">
        <f t="shared" si="3"/>
        <v>0</v>
      </c>
      <c r="P42" s="2">
        <f t="shared" si="1"/>
        <v>-0.47916666666666669</v>
      </c>
      <c r="Q42" s="2" t="e">
        <f t="shared" si="2"/>
        <v>#DIV/0!</v>
      </c>
    </row>
    <row r="43" spans="1:17" x14ac:dyDescent="0.25">
      <c r="A43" s="3"/>
      <c r="B43" s="3"/>
      <c r="C43" s="3"/>
      <c r="D43" s="3"/>
      <c r="E43" s="3"/>
      <c r="F43" s="3"/>
      <c r="G43" s="3"/>
      <c r="H43" s="2">
        <v>0.47916666666666669</v>
      </c>
      <c r="I43" s="2"/>
      <c r="J43" s="2"/>
      <c r="K43" s="2"/>
      <c r="L43" s="2"/>
      <c r="M43" s="2"/>
      <c r="N43" s="2"/>
      <c r="O43" s="2">
        <f t="shared" si="3"/>
        <v>0</v>
      </c>
      <c r="P43" s="2">
        <f t="shared" si="1"/>
        <v>-0.47916666666666669</v>
      </c>
      <c r="Q43" s="2" t="e">
        <f t="shared" si="2"/>
        <v>#DIV/0!</v>
      </c>
    </row>
    <row r="44" spans="1:17" x14ac:dyDescent="0.25">
      <c r="A44" s="3"/>
      <c r="B44" s="3"/>
      <c r="C44" s="3"/>
      <c r="D44" s="3"/>
      <c r="E44" s="3"/>
      <c r="F44" s="3"/>
      <c r="G44" s="3"/>
      <c r="H44" s="2">
        <v>0.47916666666666669</v>
      </c>
      <c r="I44" s="2"/>
      <c r="J44" s="2"/>
      <c r="K44" s="2"/>
      <c r="L44" s="2"/>
      <c r="M44" s="2"/>
      <c r="N44" s="2"/>
      <c r="O44" s="2">
        <f t="shared" si="3"/>
        <v>0</v>
      </c>
      <c r="P44" s="2">
        <f t="shared" si="1"/>
        <v>-0.47916666666666669</v>
      </c>
      <c r="Q44" s="2" t="e">
        <f t="shared" si="2"/>
        <v>#DIV/0!</v>
      </c>
    </row>
    <row r="45" spans="1:17" x14ac:dyDescent="0.25">
      <c r="A45" s="3"/>
      <c r="B45" s="3"/>
      <c r="C45" s="3"/>
      <c r="D45" s="3"/>
      <c r="E45" s="3"/>
      <c r="F45" s="3"/>
      <c r="G45" s="3"/>
      <c r="H45" s="2">
        <v>0.47916666666666669</v>
      </c>
      <c r="I45" s="2"/>
      <c r="J45" s="2"/>
      <c r="K45" s="2"/>
      <c r="L45" s="2"/>
      <c r="M45" s="2"/>
      <c r="N45" s="2"/>
      <c r="O45" s="2">
        <f t="shared" si="3"/>
        <v>0</v>
      </c>
      <c r="P45" s="2">
        <f t="shared" si="1"/>
        <v>-0.47916666666666669</v>
      </c>
      <c r="Q45" s="2" t="e">
        <f t="shared" si="2"/>
        <v>#DIV/0!</v>
      </c>
    </row>
    <row r="46" spans="1:17" x14ac:dyDescent="0.25">
      <c r="A46" s="3"/>
      <c r="B46" s="3"/>
      <c r="C46" s="3"/>
      <c r="D46" s="3"/>
      <c r="E46" s="3"/>
      <c r="F46" s="3"/>
      <c r="G46" s="3"/>
      <c r="H46" s="2">
        <v>0.47916666666666669</v>
      </c>
      <c r="I46" s="2"/>
      <c r="J46" s="2"/>
      <c r="K46" s="2"/>
      <c r="L46" s="2"/>
      <c r="M46" s="2"/>
      <c r="N46" s="2"/>
      <c r="O46" s="2">
        <f t="shared" si="3"/>
        <v>0</v>
      </c>
      <c r="P46" s="2">
        <f t="shared" si="1"/>
        <v>-0.47916666666666669</v>
      </c>
      <c r="Q46" s="2" t="e">
        <f t="shared" si="2"/>
        <v>#DIV/0!</v>
      </c>
    </row>
    <row r="47" spans="1:17" x14ac:dyDescent="0.25">
      <c r="A47" s="3"/>
      <c r="B47" s="3"/>
      <c r="C47" s="3"/>
      <c r="D47" s="3"/>
      <c r="E47" s="3"/>
      <c r="F47" s="3"/>
      <c r="G47" s="3"/>
      <c r="H47" s="2">
        <v>0.47916666666666669</v>
      </c>
      <c r="I47" s="2"/>
      <c r="J47" s="2"/>
      <c r="K47" s="2"/>
      <c r="L47" s="2"/>
      <c r="M47" s="2"/>
      <c r="N47" s="2"/>
      <c r="O47" s="2">
        <f t="shared" si="3"/>
        <v>0</v>
      </c>
      <c r="P47" s="2">
        <f t="shared" si="1"/>
        <v>-0.47916666666666669</v>
      </c>
      <c r="Q47" s="2" t="e">
        <f t="shared" si="2"/>
        <v>#DIV/0!</v>
      </c>
    </row>
    <row r="48" spans="1:17" x14ac:dyDescent="0.25">
      <c r="A48" s="3"/>
      <c r="B48" s="3"/>
      <c r="C48" s="3"/>
      <c r="D48" s="3"/>
      <c r="E48" s="3"/>
      <c r="F48" s="3"/>
      <c r="G48" s="3"/>
      <c r="H48" s="2">
        <v>0.47916666666666669</v>
      </c>
      <c r="I48" s="2"/>
      <c r="J48" s="2"/>
      <c r="K48" s="2"/>
      <c r="L48" s="2"/>
      <c r="M48" s="2"/>
      <c r="N48" s="2"/>
      <c r="O48" s="2">
        <f t="shared" si="3"/>
        <v>0</v>
      </c>
      <c r="P48" s="2">
        <f t="shared" si="1"/>
        <v>-0.47916666666666669</v>
      </c>
      <c r="Q48" s="2" t="e">
        <f t="shared" si="2"/>
        <v>#DIV/0!</v>
      </c>
    </row>
    <row r="49" spans="1:17" x14ac:dyDescent="0.25">
      <c r="A49" s="3"/>
      <c r="B49" s="3"/>
      <c r="C49" s="3"/>
      <c r="D49" s="3"/>
      <c r="E49" s="3"/>
      <c r="F49" s="3"/>
      <c r="G49" s="3"/>
      <c r="H49" s="2">
        <v>0.47916666666666669</v>
      </c>
      <c r="I49" s="2"/>
      <c r="J49" s="2"/>
      <c r="K49" s="2"/>
      <c r="L49" s="2"/>
      <c r="M49" s="2"/>
      <c r="N49" s="2"/>
      <c r="O49" s="2">
        <f t="shared" si="3"/>
        <v>0</v>
      </c>
      <c r="P49" s="2">
        <f t="shared" si="1"/>
        <v>-0.47916666666666669</v>
      </c>
      <c r="Q49" s="2" t="e">
        <f t="shared" si="2"/>
        <v>#DIV/0!</v>
      </c>
    </row>
    <row r="50" spans="1:17" x14ac:dyDescent="0.25">
      <c r="A50" s="3"/>
      <c r="B50" s="3"/>
      <c r="C50" s="3"/>
      <c r="D50" s="3"/>
      <c r="E50" s="3"/>
      <c r="F50" s="3"/>
      <c r="G50" s="3"/>
      <c r="H50" s="2">
        <v>0.47916666666666669</v>
      </c>
      <c r="I50" s="2"/>
      <c r="J50" s="2"/>
      <c r="K50" s="2"/>
      <c r="L50" s="2"/>
      <c r="M50" s="2"/>
      <c r="N50" s="2"/>
      <c r="O50" s="2">
        <f t="shared" si="3"/>
        <v>0</v>
      </c>
      <c r="P50" s="2">
        <f t="shared" si="1"/>
        <v>-0.47916666666666669</v>
      </c>
      <c r="Q50" s="2" t="e">
        <f t="shared" si="2"/>
        <v>#DIV/0!</v>
      </c>
    </row>
    <row r="51" spans="1:17" x14ac:dyDescent="0.25">
      <c r="A51" s="3"/>
      <c r="B51" s="3"/>
      <c r="C51" s="3"/>
      <c r="D51" s="3"/>
      <c r="E51" s="3"/>
      <c r="F51" s="3"/>
      <c r="G51" s="3"/>
      <c r="H51" s="2">
        <v>0.47916666666666669</v>
      </c>
      <c r="I51" s="2"/>
      <c r="J51" s="2"/>
      <c r="K51" s="2"/>
      <c r="L51" s="2"/>
      <c r="M51" s="2"/>
      <c r="N51" s="2"/>
      <c r="O51" s="2">
        <f t="shared" si="3"/>
        <v>0</v>
      </c>
      <c r="P51" s="2">
        <f t="shared" si="1"/>
        <v>-0.47916666666666669</v>
      </c>
      <c r="Q51" s="2" t="e">
        <f t="shared" si="2"/>
        <v>#DIV/0!</v>
      </c>
    </row>
  </sheetData>
  <autoFilter ref="A4:Q4">
    <sortState ref="A5:Q51">
      <sortCondition ref="Q4:Q51"/>
    </sortState>
  </autoFilter>
  <mergeCells count="1">
    <mergeCell ref="H3:Q3"/>
  </mergeCells>
  <phoneticPr fontId="2" type="noConversion"/>
  <pageMargins left="0.70000000000000007" right="0.70000000000000007" top="0.75000000000000011" bottom="0.75000000000000011" header="0.30000000000000004" footer="0.3000000000000000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Short</vt:lpstr>
      <vt:lpstr>Overall</vt:lpstr>
      <vt:lpstr>Overall!Print_Area</vt:lpstr>
      <vt:lpstr>Short!Print_Area</vt:lpstr>
    </vt:vector>
  </TitlesOfParts>
  <Company>BT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802414814</dc:creator>
  <cp:lastModifiedBy>Robert Govier</cp:lastModifiedBy>
  <cp:lastPrinted>2018-09-09T15:56:43Z</cp:lastPrinted>
  <dcterms:created xsi:type="dcterms:W3CDTF">2013-09-18T11:42:52Z</dcterms:created>
  <dcterms:modified xsi:type="dcterms:W3CDTF">2018-09-10T20:40:33Z</dcterms:modified>
</cp:coreProperties>
</file>